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AI-사업자료 은행 카드 인증서\"/>
    </mc:Choice>
  </mc:AlternateContent>
  <xr:revisionPtr revIDLastSave="0" documentId="13_ncr:1_{E3B908D3-097A-43A8-A94E-4A2D11F8DC4D}" xr6:coauthVersionLast="36" xr6:coauthVersionMax="36" xr10:uidLastSave="{00000000-0000-0000-0000-000000000000}"/>
  <bookViews>
    <workbookView xWindow="0" yWindow="0" windowWidth="18045" windowHeight="10590" xr2:uid="{C9F26461-82FE-4AD6-9BB5-93831351C2D9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3" i="2" l="1"/>
  <c r="D23" i="2"/>
  <c r="B23" i="2"/>
  <c r="D22" i="2"/>
  <c r="B22" i="2"/>
  <c r="D21" i="2"/>
  <c r="B21" i="2"/>
  <c r="E17" i="2"/>
  <c r="B18" i="2" s="1"/>
  <c r="E5" i="2"/>
  <c r="E7" i="2" s="1"/>
  <c r="E8" i="2" s="1"/>
  <c r="D18" i="2" l="1"/>
  <c r="E19" i="2"/>
  <c r="B19" i="2" s="1"/>
  <c r="E21" i="2"/>
  <c r="B6" i="2"/>
  <c r="B8" i="2" s="1"/>
  <c r="B10" i="2" s="1"/>
  <c r="D6" i="2"/>
  <c r="D8" i="2" s="1"/>
  <c r="D10" i="2" s="1"/>
  <c r="D11" i="2" s="1"/>
  <c r="E22" i="2" l="1"/>
  <c r="B11" i="2"/>
  <c r="E10" i="2"/>
  <c r="D19" i="2"/>
  <c r="E11" i="2"/>
</calcChain>
</file>

<file path=xl/sharedStrings.xml><?xml version="1.0" encoding="utf-8"?>
<sst xmlns="http://schemas.openxmlformats.org/spreadsheetml/2006/main" count="27" uniqueCount="20">
  <si>
    <t>사업</t>
    <phoneticPr fontId="2" type="noConversion"/>
  </si>
  <si>
    <t>근로</t>
    <phoneticPr fontId="2" type="noConversion"/>
  </si>
  <si>
    <t>연금</t>
    <phoneticPr fontId="2" type="noConversion"/>
  </si>
  <si>
    <t>계</t>
    <phoneticPr fontId="2" type="noConversion"/>
  </si>
  <si>
    <t>구성비율/ 공제금액</t>
    <phoneticPr fontId="2" type="noConversion"/>
  </si>
  <si>
    <t>보수외소득/년</t>
    <phoneticPr fontId="2" type="noConversion"/>
  </si>
  <si>
    <t>과세소득/년</t>
    <phoneticPr fontId="2" type="noConversion"/>
  </si>
  <si>
    <t>과세소득금/월</t>
    <phoneticPr fontId="2" type="noConversion"/>
  </si>
  <si>
    <t>월보험료(요율 0.0699)</t>
    <phoneticPr fontId="2" type="noConversion"/>
  </si>
  <si>
    <t>보수외소득 종류</t>
    <phoneticPr fontId="2" type="noConversion"/>
  </si>
  <si>
    <t>과세액/월</t>
    <phoneticPr fontId="2" type="noConversion"/>
  </si>
  <si>
    <t>소득금액반영률 사업소등등 100% 근로소득 50% 연금소득 50% 분리과세주택임대소득 100%</t>
    <phoneticPr fontId="2" type="noConversion"/>
  </si>
  <si>
    <t>소득금액반영률</t>
    <phoneticPr fontId="2" type="noConversion"/>
  </si>
  <si>
    <t>사업외소득 공제액 2000만원</t>
    <phoneticPr fontId="2" type="noConversion"/>
  </si>
  <si>
    <t>월보험료</t>
    <phoneticPr fontId="2" type="noConversion"/>
  </si>
  <si>
    <t>공제소득/년</t>
    <phoneticPr fontId="2" type="noConversion"/>
  </si>
  <si>
    <t>년보험료(요율 0.0699)</t>
    <phoneticPr fontId="2" type="noConversion"/>
  </si>
  <si>
    <t xml:space="preserve">2022년도 11월 건강보험료 </t>
    <phoneticPr fontId="2" type="noConversion"/>
  </si>
  <si>
    <t xml:space="preserve">과세소득금/년/월 </t>
    <phoneticPr fontId="2" type="noConversion"/>
  </si>
  <si>
    <t>보수외소득/년(만원)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</si>
</sst>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037FA-B9BF-47BD-B7F9-006A3E553F2B}">
  <dimension ref="A2:F23"/>
  <sheetViews>
    <sheetView tabSelected="1" topLeftCell="A7" workbookViewId="0">
      <selection activeCell="F23" sqref="F23"/>
    </sheetView>
  </sheetViews>
  <sheetFormatPr defaultRowHeight="16.5" x14ac:dyDescent="0.3"/>
  <cols>
    <col min="1" max="1" width="27.375" customWidth="1"/>
  </cols>
  <sheetData>
    <row r="2" spans="1:5" x14ac:dyDescent="0.3">
      <c r="A2" t="s">
        <v>17</v>
      </c>
    </row>
    <row r="4" spans="1:5" x14ac:dyDescent="0.3">
      <c r="A4" s="3" t="s">
        <v>9</v>
      </c>
      <c r="B4" s="3" t="s">
        <v>0</v>
      </c>
      <c r="C4" s="3" t="s">
        <v>1</v>
      </c>
      <c r="D4" s="3" t="s">
        <v>2</v>
      </c>
      <c r="E4" s="3" t="s">
        <v>3</v>
      </c>
    </row>
    <row r="5" spans="1:5" x14ac:dyDescent="0.3">
      <c r="A5" s="2" t="s">
        <v>5</v>
      </c>
      <c r="B5" s="1">
        <v>1069</v>
      </c>
      <c r="C5" s="1"/>
      <c r="D5" s="1">
        <v>5304</v>
      </c>
      <c r="E5" s="1">
        <f>SUM(B5:D5)</f>
        <v>6373</v>
      </c>
    </row>
    <row r="6" spans="1:5" x14ac:dyDescent="0.3">
      <c r="A6" s="2" t="s">
        <v>4</v>
      </c>
      <c r="B6" s="1">
        <f>B5/E5</f>
        <v>0.16773889847795387</v>
      </c>
      <c r="C6" s="1"/>
      <c r="D6" s="1">
        <f>D5/E5</f>
        <v>0.83226110152204613</v>
      </c>
      <c r="E6" s="1">
        <v>2000</v>
      </c>
    </row>
    <row r="7" spans="1:5" x14ac:dyDescent="0.3">
      <c r="A7" s="2" t="s">
        <v>6</v>
      </c>
      <c r="B7" s="1"/>
      <c r="C7" s="1"/>
      <c r="D7" s="1"/>
      <c r="E7" s="1">
        <f>E5-E6</f>
        <v>4373</v>
      </c>
    </row>
    <row r="8" spans="1:5" x14ac:dyDescent="0.3">
      <c r="A8" s="2" t="s">
        <v>7</v>
      </c>
      <c r="B8" s="1">
        <f>B6*E8</f>
        <v>61.126850253674355</v>
      </c>
      <c r="C8" s="1"/>
      <c r="D8" s="1">
        <f>D6*E8</f>
        <v>303.28981641299231</v>
      </c>
      <c r="E8" s="1">
        <f>E7/12</f>
        <v>364.41666666666669</v>
      </c>
    </row>
    <row r="9" spans="1:5" x14ac:dyDescent="0.3">
      <c r="A9" s="2" t="s">
        <v>12</v>
      </c>
      <c r="B9" s="1">
        <v>1</v>
      </c>
      <c r="C9" s="1"/>
      <c r="D9" s="1">
        <v>0.5</v>
      </c>
      <c r="E9" s="1"/>
    </row>
    <row r="10" spans="1:5" x14ac:dyDescent="0.3">
      <c r="A10" s="2" t="s">
        <v>10</v>
      </c>
      <c r="B10" s="1">
        <f>B8*1</f>
        <v>61.126850253674355</v>
      </c>
      <c r="C10" s="1"/>
      <c r="D10" s="1">
        <f>D8*0.5</f>
        <v>151.64490820649615</v>
      </c>
      <c r="E10" s="1">
        <f>SUM(B10:D10)</f>
        <v>212.7717584601705</v>
      </c>
    </row>
    <row r="11" spans="1:5" x14ac:dyDescent="0.3">
      <c r="A11" s="2" t="s">
        <v>8</v>
      </c>
      <c r="B11" s="1">
        <f>B10*0.0699</f>
        <v>4.272766832731838</v>
      </c>
      <c r="C11" s="1"/>
      <c r="D11" s="1">
        <f>D10*0.0699</f>
        <v>10.599979083634082</v>
      </c>
      <c r="E11" s="1">
        <f>SUM(B11:D11)</f>
        <v>14.87274591636592</v>
      </c>
    </row>
    <row r="13" spans="1:5" x14ac:dyDescent="0.3">
      <c r="A13" t="s">
        <v>11</v>
      </c>
    </row>
    <row r="14" spans="1:5" x14ac:dyDescent="0.3">
      <c r="A14" t="s">
        <v>13</v>
      </c>
    </row>
    <row r="16" spans="1:5" x14ac:dyDescent="0.3">
      <c r="A16" s="3" t="s">
        <v>9</v>
      </c>
      <c r="B16" s="3" t="s">
        <v>0</v>
      </c>
      <c r="C16" s="3" t="s">
        <v>1</v>
      </c>
      <c r="D16" s="3" t="s">
        <v>2</v>
      </c>
      <c r="E16" s="3" t="s">
        <v>3</v>
      </c>
    </row>
    <row r="17" spans="1:6" x14ac:dyDescent="0.3">
      <c r="A17" s="2" t="s">
        <v>19</v>
      </c>
      <c r="B17" s="1">
        <v>1069</v>
      </c>
      <c r="C17" s="1"/>
      <c r="D17" s="1">
        <v>5304</v>
      </c>
      <c r="E17" s="1">
        <f>SUM(B17:D17)</f>
        <v>6373</v>
      </c>
    </row>
    <row r="18" spans="1:6" x14ac:dyDescent="0.3">
      <c r="A18" s="2" t="s">
        <v>4</v>
      </c>
      <c r="B18" s="1">
        <f>B17/E17</f>
        <v>0.16773889847795387</v>
      </c>
      <c r="C18" s="1"/>
      <c r="D18" s="1">
        <f>D17/E17</f>
        <v>0.83226110152204613</v>
      </c>
      <c r="E18" s="1">
        <v>2000</v>
      </c>
    </row>
    <row r="19" spans="1:6" x14ac:dyDescent="0.3">
      <c r="A19" s="2" t="s">
        <v>15</v>
      </c>
      <c r="B19" s="1">
        <f>E19*B18</f>
        <v>733.52220304409229</v>
      </c>
      <c r="C19" s="1"/>
      <c r="D19" s="1">
        <f>D18*E19</f>
        <v>3639.4777969559077</v>
      </c>
      <c r="E19" s="1">
        <f>E17-E18</f>
        <v>4373</v>
      </c>
    </row>
    <row r="20" spans="1:6" x14ac:dyDescent="0.3">
      <c r="A20" s="2" t="s">
        <v>12</v>
      </c>
      <c r="B20" s="1">
        <v>1</v>
      </c>
      <c r="C20" s="1"/>
      <c r="D20" s="1">
        <v>0.5</v>
      </c>
      <c r="E20" s="1"/>
    </row>
    <row r="21" spans="1:6" x14ac:dyDescent="0.3">
      <c r="A21" s="2" t="s">
        <v>18</v>
      </c>
      <c r="B21" s="1">
        <f>B19*B20</f>
        <v>733.52220304409229</v>
      </c>
      <c r="C21" s="1"/>
      <c r="D21" s="1">
        <f>D19*D20</f>
        <v>1819.7388984779539</v>
      </c>
      <c r="E21" s="1">
        <f>SUM(B21:D21)</f>
        <v>2553.2611015220464</v>
      </c>
      <c r="F21" s="1">
        <f>E21/12</f>
        <v>212.77175846017053</v>
      </c>
    </row>
    <row r="22" spans="1:6" x14ac:dyDescent="0.3">
      <c r="A22" s="2" t="s">
        <v>16</v>
      </c>
      <c r="B22" s="1">
        <f>B21*0.0699</f>
        <v>51.273201992782056</v>
      </c>
      <c r="C22" s="1"/>
      <c r="D22" s="1">
        <f>D21*0.0699</f>
        <v>127.19974900360899</v>
      </c>
      <c r="E22" s="4">
        <f>SUM(B22:D22)</f>
        <v>178.47295099639103</v>
      </c>
    </row>
    <row r="23" spans="1:6" x14ac:dyDescent="0.3">
      <c r="A23" s="5" t="s">
        <v>14</v>
      </c>
      <c r="B23" s="4">
        <f>B22/12</f>
        <v>4.272766832731838</v>
      </c>
      <c r="C23" s="4"/>
      <c r="D23" s="4">
        <f>D22/12</f>
        <v>10.599979083634082</v>
      </c>
      <c r="E23" s="4">
        <f>SUM(B23:D23)</f>
        <v>14.87274591636592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yjkim</dc:creator>
  <cp:lastModifiedBy>yjkim</cp:lastModifiedBy>
  <dcterms:created xsi:type="dcterms:W3CDTF">2022-12-06T05:04:22Z</dcterms:created>
  <dcterms:modified xsi:type="dcterms:W3CDTF">2022-12-06T07:59:04Z</dcterms:modified>
</cp:coreProperties>
</file>